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9acd813edab424a7/Newman Quarrying - Mark/Jackybulbin quarry upgrade stuff/2023 update/"/>
    </mc:Choice>
  </mc:AlternateContent>
  <xr:revisionPtr revIDLastSave="82" documentId="8_{3BA88E11-14D3-4938-A2AA-135FF01C9FBF}" xr6:coauthVersionLast="47" xr6:coauthVersionMax="47" xr10:uidLastSave="{488CA046-47D4-49D9-82BC-CC104BBCEA1A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5" i="1" l="1"/>
  <c r="L64" i="1"/>
  <c r="I58" i="1"/>
  <c r="L51" i="1"/>
  <c r="H40" i="1" l="1"/>
  <c r="E33" i="1" l="1"/>
  <c r="E32" i="1" l="1"/>
  <c r="E31" i="1"/>
  <c r="E30" i="1"/>
  <c r="E29" i="1"/>
  <c r="E28" i="1"/>
  <c r="E27" i="1"/>
  <c r="E26" i="1"/>
  <c r="E25" i="1"/>
  <c r="E24" i="1"/>
  <c r="E23" i="1"/>
  <c r="E22" i="1"/>
  <c r="E21" i="1"/>
  <c r="H27" i="1" s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M17" i="1" l="1"/>
  <c r="L11" i="1"/>
  <c r="L15" i="1"/>
  <c r="L4" i="1"/>
</calcChain>
</file>

<file path=xl/sharedStrings.xml><?xml version="1.0" encoding="utf-8"?>
<sst xmlns="http://schemas.openxmlformats.org/spreadsheetml/2006/main" count="288" uniqueCount="190">
  <si>
    <t>Date</t>
  </si>
  <si>
    <t>time</t>
  </si>
  <si>
    <t>m3</t>
  </si>
  <si>
    <t>tonnes</t>
  </si>
  <si>
    <t>monitor</t>
  </si>
  <si>
    <t>3pm</t>
  </si>
  <si>
    <t>not triggered</t>
  </si>
  <si>
    <t>11.29am</t>
  </si>
  <si>
    <t>triggered below threshold</t>
  </si>
  <si>
    <t>blast name</t>
  </si>
  <si>
    <t>NEW06</t>
  </si>
  <si>
    <t>NEW07</t>
  </si>
  <si>
    <t>NEW08</t>
  </si>
  <si>
    <t>NEW09</t>
  </si>
  <si>
    <t>2.34pm</t>
  </si>
  <si>
    <t>NEW10</t>
  </si>
  <si>
    <t>1.45pm</t>
  </si>
  <si>
    <t>NEW11</t>
  </si>
  <si>
    <t>2.27pm</t>
  </si>
  <si>
    <t>NEW12</t>
  </si>
  <si>
    <t>12.20pm</t>
  </si>
  <si>
    <t>NEW13</t>
  </si>
  <si>
    <t>1.40pm</t>
  </si>
  <si>
    <t>TOTAL Extraction 1-5-16 to 31-12.16</t>
  </si>
  <si>
    <t>Total Extraction 1-1-17 to 30-6-17</t>
  </si>
  <si>
    <t>NEW14</t>
  </si>
  <si>
    <t>2pm</t>
  </si>
  <si>
    <t>NEW15</t>
  </si>
  <si>
    <t>1.30pm</t>
  </si>
  <si>
    <t>NEW16</t>
  </si>
  <si>
    <t>1.35pm</t>
  </si>
  <si>
    <t>NEW17</t>
  </si>
  <si>
    <t>2.15pm</t>
  </si>
  <si>
    <t>1.25pm</t>
  </si>
  <si>
    <t>NEW18</t>
  </si>
  <si>
    <t>NEW19</t>
  </si>
  <si>
    <t>2.46pm</t>
  </si>
  <si>
    <t>NEW20</t>
  </si>
  <si>
    <t>NEW21</t>
  </si>
  <si>
    <t>NEW22</t>
  </si>
  <si>
    <t>2.20pm</t>
  </si>
  <si>
    <t>NEW23</t>
  </si>
  <si>
    <t>2.22pm</t>
  </si>
  <si>
    <t>NEW24</t>
  </si>
  <si>
    <t>11am</t>
  </si>
  <si>
    <t>NEW25</t>
  </si>
  <si>
    <t>NEW26</t>
  </si>
  <si>
    <t>12.02pm</t>
  </si>
  <si>
    <t>2.53pm</t>
  </si>
  <si>
    <t>Total Extraction 1-1-17 to 31-12-17</t>
  </si>
  <si>
    <t>EPL Dates 12/6/16 - 11/6/17</t>
  </si>
  <si>
    <t>tonnes = m3 x 2.5</t>
  </si>
  <si>
    <t>NEW27</t>
  </si>
  <si>
    <t>2.30pm</t>
  </si>
  <si>
    <t>vibration</t>
  </si>
  <si>
    <t>presure</t>
  </si>
  <si>
    <t>0.56mm</t>
  </si>
  <si>
    <t>103.5dbl</t>
  </si>
  <si>
    <t>0.40mm</t>
  </si>
  <si>
    <t>101.0dbl</t>
  </si>
  <si>
    <t>0.20mm</t>
  </si>
  <si>
    <t>105.5dbl</t>
  </si>
  <si>
    <t>0.22mm</t>
  </si>
  <si>
    <t>106.0dbl</t>
  </si>
  <si>
    <t>NEW28</t>
  </si>
  <si>
    <t>NEW29</t>
  </si>
  <si>
    <t>NEW30</t>
  </si>
  <si>
    <t>NEW31</t>
  </si>
  <si>
    <t>NEW32</t>
  </si>
  <si>
    <t>1.55pm</t>
  </si>
  <si>
    <t>1.56pm</t>
  </si>
  <si>
    <t>1.09pm</t>
  </si>
  <si>
    <t>10.19am</t>
  </si>
  <si>
    <t>2.03pm</t>
  </si>
  <si>
    <t>NEW33</t>
  </si>
  <si>
    <t>Total Extraction 1/7/17 to 30/6/18</t>
  </si>
  <si>
    <t>NEW34</t>
  </si>
  <si>
    <t>NEW35</t>
  </si>
  <si>
    <t>NEW36</t>
  </si>
  <si>
    <t>2.18pm</t>
  </si>
  <si>
    <t>1.21pm</t>
  </si>
  <si>
    <t>12.35pm</t>
  </si>
  <si>
    <t>12.55pm</t>
  </si>
  <si>
    <t>NEW37</t>
  </si>
  <si>
    <t>2.08pm</t>
  </si>
  <si>
    <t>NEW38</t>
  </si>
  <si>
    <t>12.07pm</t>
  </si>
  <si>
    <t>NEW39</t>
  </si>
  <si>
    <t>NEW40</t>
  </si>
  <si>
    <t>NEW41</t>
  </si>
  <si>
    <t>NEW42</t>
  </si>
  <si>
    <t>NEW43</t>
  </si>
  <si>
    <t>12.00pm</t>
  </si>
  <si>
    <t>NEW44</t>
  </si>
  <si>
    <t>NEW45</t>
  </si>
  <si>
    <t>1.03pm</t>
  </si>
  <si>
    <t>NEW46</t>
  </si>
  <si>
    <t>NEW47</t>
  </si>
  <si>
    <t>1.10pm</t>
  </si>
  <si>
    <t>NEW48</t>
  </si>
  <si>
    <t>total extraction 1/7/18 to 30/6/19</t>
  </si>
  <si>
    <t>1.36pm</t>
  </si>
  <si>
    <t>1.58pm</t>
  </si>
  <si>
    <t>2.36pm</t>
  </si>
  <si>
    <t>NEW49</t>
  </si>
  <si>
    <t>NEW50</t>
  </si>
  <si>
    <t>NEW51</t>
  </si>
  <si>
    <t>NEW52</t>
  </si>
  <si>
    <t>1.20pm</t>
  </si>
  <si>
    <t>.08mm</t>
  </si>
  <si>
    <t>1.32pm</t>
  </si>
  <si>
    <t>NEW53</t>
  </si>
  <si>
    <t>NEW54</t>
  </si>
  <si>
    <t>total extraction 01/07.2019 to 30/06/2020</t>
  </si>
  <si>
    <t>114.8dbl</t>
  </si>
  <si>
    <t>NEW55</t>
  </si>
  <si>
    <t>12.53pm</t>
  </si>
  <si>
    <t>NEW56</t>
  </si>
  <si>
    <t>NEW57</t>
  </si>
  <si>
    <t>NEW58</t>
  </si>
  <si>
    <t>2.11pm</t>
  </si>
  <si>
    <t>12.47pm</t>
  </si>
  <si>
    <t>12.32pm</t>
  </si>
  <si>
    <t>total extraction 01/07/2020 to 30/06/21</t>
  </si>
  <si>
    <t>NEW59</t>
  </si>
  <si>
    <t>NEW60</t>
  </si>
  <si>
    <t>NEW61</t>
  </si>
  <si>
    <t>NEW62</t>
  </si>
  <si>
    <t>2.40pm</t>
  </si>
  <si>
    <t>114.5dbl</t>
  </si>
  <si>
    <t>.1mm</t>
  </si>
  <si>
    <t>.33mm</t>
  </si>
  <si>
    <t>112.5dbl</t>
  </si>
  <si>
    <t>11.18am</t>
  </si>
  <si>
    <t>.17mm</t>
  </si>
  <si>
    <t>103.4dbl</t>
  </si>
  <si>
    <t>1.54pm</t>
  </si>
  <si>
    <t>114dbl</t>
  </si>
  <si>
    <t>NEW63</t>
  </si>
  <si>
    <t>1.08pm</t>
  </si>
  <si>
    <t>.16mm</t>
  </si>
  <si>
    <t>107.4dbl</t>
  </si>
  <si>
    <t>NEW64</t>
  </si>
  <si>
    <t>1.44pm</t>
  </si>
  <si>
    <t>106.4dbl</t>
  </si>
  <si>
    <t>NEW65</t>
  </si>
  <si>
    <t>12.16pm</t>
  </si>
  <si>
    <t>.12mm</t>
  </si>
  <si>
    <t>102.3dbl</t>
  </si>
  <si>
    <t>NEW66</t>
  </si>
  <si>
    <t>1.26pm</t>
  </si>
  <si>
    <t>.18mm</t>
  </si>
  <si>
    <t>92.7dbl</t>
  </si>
  <si>
    <t>NEW67</t>
  </si>
  <si>
    <t>12.025.5</t>
  </si>
  <si>
    <t>.22mm</t>
  </si>
  <si>
    <t>106.9dbl</t>
  </si>
  <si>
    <t>total extraction 1/7/21 to 30/6/22</t>
  </si>
  <si>
    <t>NEW68</t>
  </si>
  <si>
    <t>10.48am</t>
  </si>
  <si>
    <t>75.8dbl</t>
  </si>
  <si>
    <t>NEW69</t>
  </si>
  <si>
    <t>10.53am</t>
  </si>
  <si>
    <t>.11mm</t>
  </si>
  <si>
    <t>NEW70</t>
  </si>
  <si>
    <t>12.15pm</t>
  </si>
  <si>
    <t>.01mm</t>
  </si>
  <si>
    <t>NEW71</t>
  </si>
  <si>
    <t>1.17pm</t>
  </si>
  <si>
    <t>.13mm</t>
  </si>
  <si>
    <t>114.2dbl</t>
  </si>
  <si>
    <t>NEW72</t>
  </si>
  <si>
    <t>2.43pm</t>
  </si>
  <si>
    <t>113.9dbl</t>
  </si>
  <si>
    <t>NEW73</t>
  </si>
  <si>
    <t>2.37pm</t>
  </si>
  <si>
    <t>.09mm</t>
  </si>
  <si>
    <t>113.6dbl</t>
  </si>
  <si>
    <t>NEW74</t>
  </si>
  <si>
    <t>103.9dbl</t>
  </si>
  <si>
    <t>NEW75</t>
  </si>
  <si>
    <t>1.12pm</t>
  </si>
  <si>
    <t>91.1dbl</t>
  </si>
  <si>
    <t>NEW76</t>
  </si>
  <si>
    <t>11.36am</t>
  </si>
  <si>
    <t>.42mm</t>
  </si>
  <si>
    <t>104.7dbl</t>
  </si>
  <si>
    <t>NEW77</t>
  </si>
  <si>
    <t>108.2dbl</t>
  </si>
  <si>
    <t>total extraction 1/7/22 to 30/6/23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</si>
</sst>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62" workbookViewId="0">
      <selection activeCell="L76" sqref="L76"/>
    </sheetView>
  </sheetViews>
  <sheetFormatPr defaultRowHeight="15" x14ac:dyDescent="0.25"/>
  <cols>
    <col min="2" max="2" width="10.7109375" bestFit="1" customWidth="1"/>
    <col min="5" max="5" width="19" customWidth="1"/>
    <col min="6" max="6" width="16.85546875" customWidth="1"/>
    <col min="8" max="8" width="10.140625" bestFit="1" customWidth="1"/>
    <col min="12" max="12" width="10.140625" bestFit="1" customWidth="1"/>
  </cols>
  <sheetData>
    <row r="1" spans="1:13" s="1" customForma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51</v>
      </c>
      <c r="F1" s="1" t="s">
        <v>4</v>
      </c>
      <c r="H1" s="1" t="s">
        <v>54</v>
      </c>
      <c r="I1" s="1" t="s">
        <v>55</v>
      </c>
    </row>
    <row r="2" spans="1:13" x14ac:dyDescent="0.25">
      <c r="A2" t="s">
        <v>10</v>
      </c>
      <c r="B2" s="2">
        <v>42496</v>
      </c>
      <c r="C2" t="s">
        <v>5</v>
      </c>
      <c r="D2" s="3">
        <v>11903.2</v>
      </c>
      <c r="E2">
        <f>SUM(D2*2.5)</f>
        <v>29758</v>
      </c>
      <c r="F2" t="s">
        <v>6</v>
      </c>
    </row>
    <row r="3" spans="1:13" x14ac:dyDescent="0.25">
      <c r="A3" t="s">
        <v>11</v>
      </c>
      <c r="B3" s="2">
        <v>42523</v>
      </c>
      <c r="C3" t="s">
        <v>7</v>
      </c>
      <c r="D3" s="3">
        <v>7471.7</v>
      </c>
      <c r="E3">
        <f t="shared" ref="E3:E33" si="0">SUM(D3*2.5)</f>
        <v>18679.25</v>
      </c>
      <c r="F3" t="s">
        <v>8</v>
      </c>
      <c r="H3" t="s">
        <v>56</v>
      </c>
      <c r="I3" t="s">
        <v>57</v>
      </c>
      <c r="K3" t="s">
        <v>23</v>
      </c>
    </row>
    <row r="4" spans="1:13" x14ac:dyDescent="0.25">
      <c r="A4" t="s">
        <v>12</v>
      </c>
      <c r="B4" s="2">
        <v>42556</v>
      </c>
      <c r="C4" t="s">
        <v>47</v>
      </c>
      <c r="D4" s="3">
        <v>11029.2</v>
      </c>
      <c r="E4">
        <f t="shared" si="0"/>
        <v>27573</v>
      </c>
      <c r="F4" t="s">
        <v>8</v>
      </c>
      <c r="H4" t="s">
        <v>58</v>
      </c>
      <c r="I4" t="s">
        <v>59</v>
      </c>
      <c r="L4">
        <f>SUM(E2:E12)</f>
        <v>347263.89999999997</v>
      </c>
      <c r="M4" t="s">
        <v>3</v>
      </c>
    </row>
    <row r="5" spans="1:13" x14ac:dyDescent="0.25">
      <c r="A5" t="s">
        <v>13</v>
      </c>
      <c r="B5" s="2">
        <v>42572</v>
      </c>
      <c r="C5" t="s">
        <v>14</v>
      </c>
      <c r="D5" s="3">
        <v>12411.36</v>
      </c>
      <c r="E5">
        <f t="shared" si="0"/>
        <v>31028.400000000001</v>
      </c>
      <c r="F5" t="s">
        <v>8</v>
      </c>
      <c r="H5" t="s">
        <v>60</v>
      </c>
      <c r="I5" t="s">
        <v>61</v>
      </c>
    </row>
    <row r="6" spans="1:13" x14ac:dyDescent="0.25">
      <c r="A6" t="s">
        <v>15</v>
      </c>
      <c r="B6" s="2">
        <v>42590</v>
      </c>
      <c r="C6" t="s">
        <v>16</v>
      </c>
      <c r="D6" s="3">
        <v>8435.7000000000007</v>
      </c>
      <c r="E6">
        <f t="shared" si="0"/>
        <v>21089.25</v>
      </c>
      <c r="F6" t="s">
        <v>6</v>
      </c>
    </row>
    <row r="7" spans="1:13" x14ac:dyDescent="0.25">
      <c r="A7" t="s">
        <v>17</v>
      </c>
      <c r="B7" s="2">
        <v>42604</v>
      </c>
      <c r="C7" t="s">
        <v>18</v>
      </c>
      <c r="D7" s="3">
        <v>22700.6</v>
      </c>
      <c r="E7">
        <f t="shared" si="0"/>
        <v>56751.5</v>
      </c>
      <c r="F7" t="s">
        <v>8</v>
      </c>
      <c r="H7" t="s">
        <v>62</v>
      </c>
      <c r="I7" t="s">
        <v>63</v>
      </c>
    </row>
    <row r="8" spans="1:13" x14ac:dyDescent="0.25">
      <c r="A8" t="s">
        <v>19</v>
      </c>
      <c r="B8" s="2">
        <v>42626</v>
      </c>
      <c r="C8" t="s">
        <v>20</v>
      </c>
      <c r="D8" s="3">
        <v>10402.299999999999</v>
      </c>
      <c r="E8">
        <f t="shared" si="0"/>
        <v>26005.75</v>
      </c>
      <c r="F8" t="s">
        <v>6</v>
      </c>
    </row>
    <row r="9" spans="1:13" x14ac:dyDescent="0.25">
      <c r="A9" t="s">
        <v>21</v>
      </c>
      <c r="B9" s="2">
        <v>42636</v>
      </c>
      <c r="C9" t="s">
        <v>22</v>
      </c>
      <c r="D9" s="3">
        <v>19303.62</v>
      </c>
      <c r="E9">
        <f t="shared" si="0"/>
        <v>48259.049999999996</v>
      </c>
      <c r="F9" t="s">
        <v>6</v>
      </c>
      <c r="K9" t="s">
        <v>24</v>
      </c>
    </row>
    <row r="10" spans="1:13" x14ac:dyDescent="0.25">
      <c r="A10" t="s">
        <v>25</v>
      </c>
      <c r="B10" s="2">
        <v>42678</v>
      </c>
      <c r="C10" t="s">
        <v>26</v>
      </c>
      <c r="D10" s="3">
        <v>12850.65</v>
      </c>
      <c r="E10">
        <f t="shared" si="0"/>
        <v>32126.625</v>
      </c>
      <c r="F10" t="s">
        <v>6</v>
      </c>
    </row>
    <row r="11" spans="1:13" x14ac:dyDescent="0.25">
      <c r="A11" t="s">
        <v>27</v>
      </c>
      <c r="B11" s="2">
        <v>42691</v>
      </c>
      <c r="C11" t="s">
        <v>28</v>
      </c>
      <c r="D11" s="3">
        <v>12354.73</v>
      </c>
      <c r="E11">
        <f t="shared" si="0"/>
        <v>30886.824999999997</v>
      </c>
      <c r="F11" t="s">
        <v>6</v>
      </c>
      <c r="L11">
        <f>SUM(E13:E19)</f>
        <v>234145.4</v>
      </c>
      <c r="M11" t="s">
        <v>3</v>
      </c>
    </row>
    <row r="12" spans="1:13" x14ac:dyDescent="0.25">
      <c r="A12" t="s">
        <v>29</v>
      </c>
      <c r="B12" s="2">
        <v>42709</v>
      </c>
      <c r="C12" t="s">
        <v>30</v>
      </c>
      <c r="D12" s="3">
        <v>10042.5</v>
      </c>
      <c r="E12">
        <f t="shared" si="0"/>
        <v>25106.25</v>
      </c>
      <c r="F12" t="s">
        <v>6</v>
      </c>
    </row>
    <row r="13" spans="1:13" x14ac:dyDescent="0.25">
      <c r="A13" t="s">
        <v>31</v>
      </c>
      <c r="B13" s="2">
        <v>42752</v>
      </c>
      <c r="C13" t="s">
        <v>32</v>
      </c>
      <c r="D13" s="3">
        <v>11234.9</v>
      </c>
      <c r="E13">
        <f t="shared" si="0"/>
        <v>28087.25</v>
      </c>
      <c r="F13" t="s">
        <v>6</v>
      </c>
      <c r="K13" t="s">
        <v>49</v>
      </c>
    </row>
    <row r="14" spans="1:13" x14ac:dyDescent="0.25">
      <c r="A14" t="s">
        <v>34</v>
      </c>
      <c r="B14" s="2">
        <v>42776</v>
      </c>
      <c r="C14" t="s">
        <v>33</v>
      </c>
      <c r="D14" s="3">
        <v>11774.1</v>
      </c>
      <c r="E14">
        <f t="shared" si="0"/>
        <v>29435.25</v>
      </c>
      <c r="F14" t="s">
        <v>6</v>
      </c>
      <c r="L14" s="3"/>
    </row>
    <row r="15" spans="1:13" x14ac:dyDescent="0.25">
      <c r="A15" t="s">
        <v>35</v>
      </c>
      <c r="B15" s="2">
        <v>42787</v>
      </c>
      <c r="C15" t="s">
        <v>36</v>
      </c>
      <c r="D15" s="3">
        <v>12859.7</v>
      </c>
      <c r="E15">
        <f t="shared" si="0"/>
        <v>32149.25</v>
      </c>
      <c r="F15" t="s">
        <v>6</v>
      </c>
      <c r="L15">
        <f>SUM(E13:E24)</f>
        <v>386137.94999999995</v>
      </c>
      <c r="M15" t="s">
        <v>3</v>
      </c>
    </row>
    <row r="16" spans="1:13" x14ac:dyDescent="0.25">
      <c r="A16" t="s">
        <v>37</v>
      </c>
      <c r="B16" s="2">
        <v>42846</v>
      </c>
      <c r="C16" t="s">
        <v>28</v>
      </c>
      <c r="D16" s="3">
        <v>13207.7</v>
      </c>
      <c r="E16">
        <f t="shared" si="0"/>
        <v>33019.25</v>
      </c>
      <c r="F16" t="s">
        <v>6</v>
      </c>
    </row>
    <row r="17" spans="1:14" x14ac:dyDescent="0.25">
      <c r="A17" t="s">
        <v>38</v>
      </c>
      <c r="B17" s="2">
        <v>42864</v>
      </c>
      <c r="C17" t="s">
        <v>16</v>
      </c>
      <c r="D17" s="3">
        <v>23741.64</v>
      </c>
      <c r="E17">
        <f t="shared" si="0"/>
        <v>59354.1</v>
      </c>
      <c r="F17" t="s">
        <v>6</v>
      </c>
      <c r="J17" t="s">
        <v>50</v>
      </c>
      <c r="M17">
        <f>SUM(E4:E17)</f>
        <v>480871.74999999994</v>
      </c>
      <c r="N17" t="s">
        <v>3</v>
      </c>
    </row>
    <row r="18" spans="1:14" x14ac:dyDescent="0.25">
      <c r="A18" t="s">
        <v>39</v>
      </c>
      <c r="B18" s="2">
        <v>42914</v>
      </c>
      <c r="C18" t="s">
        <v>40</v>
      </c>
      <c r="D18" s="3">
        <v>10424.049999999999</v>
      </c>
      <c r="E18">
        <f t="shared" si="0"/>
        <v>26060.125</v>
      </c>
      <c r="F18" t="s">
        <v>6</v>
      </c>
    </row>
    <row r="19" spans="1:14" x14ac:dyDescent="0.25">
      <c r="A19" t="s">
        <v>41</v>
      </c>
      <c r="B19" s="2">
        <v>42914</v>
      </c>
      <c r="C19" t="s">
        <v>42</v>
      </c>
      <c r="D19" s="3">
        <v>10416.07</v>
      </c>
      <c r="E19">
        <f t="shared" si="0"/>
        <v>26040.174999999999</v>
      </c>
      <c r="F19" t="s">
        <v>6</v>
      </c>
    </row>
    <row r="20" spans="1:14" x14ac:dyDescent="0.25">
      <c r="B20" s="2"/>
      <c r="D20" s="3"/>
    </row>
    <row r="21" spans="1:14" x14ac:dyDescent="0.25">
      <c r="A21" t="s">
        <v>43</v>
      </c>
      <c r="B21" s="2">
        <v>42920</v>
      </c>
      <c r="C21" t="s">
        <v>44</v>
      </c>
      <c r="D21" s="3">
        <v>6239.22</v>
      </c>
      <c r="E21">
        <f t="shared" si="0"/>
        <v>15598.050000000001</v>
      </c>
      <c r="F21" t="s">
        <v>6</v>
      </c>
    </row>
    <row r="22" spans="1:14" x14ac:dyDescent="0.25">
      <c r="A22" t="s">
        <v>45</v>
      </c>
      <c r="B22" s="2">
        <v>42947</v>
      </c>
      <c r="C22" t="s">
        <v>26</v>
      </c>
      <c r="D22" s="3">
        <v>21250.6</v>
      </c>
      <c r="E22">
        <f t="shared" si="0"/>
        <v>53126.5</v>
      </c>
      <c r="F22" t="s">
        <v>6</v>
      </c>
    </row>
    <row r="23" spans="1:14" x14ac:dyDescent="0.25">
      <c r="A23" t="s">
        <v>46</v>
      </c>
      <c r="B23" s="2">
        <v>42970</v>
      </c>
      <c r="C23" t="s">
        <v>48</v>
      </c>
      <c r="D23" s="3">
        <v>22143.68</v>
      </c>
      <c r="E23">
        <f t="shared" si="0"/>
        <v>55359.199999999997</v>
      </c>
      <c r="F23" t="s">
        <v>6</v>
      </c>
    </row>
    <row r="24" spans="1:14" x14ac:dyDescent="0.25">
      <c r="A24" t="s">
        <v>52</v>
      </c>
      <c r="B24" s="2">
        <v>43035</v>
      </c>
      <c r="C24" t="s">
        <v>53</v>
      </c>
      <c r="D24" s="3">
        <v>11163.52</v>
      </c>
      <c r="E24">
        <f t="shared" si="0"/>
        <v>27908.800000000003</v>
      </c>
      <c r="F24" t="s">
        <v>6</v>
      </c>
      <c r="H24" t="s">
        <v>75</v>
      </c>
    </row>
    <row r="25" spans="1:14" x14ac:dyDescent="0.25">
      <c r="A25" t="s">
        <v>64</v>
      </c>
      <c r="B25" s="2">
        <v>43048</v>
      </c>
      <c r="C25" t="s">
        <v>69</v>
      </c>
      <c r="D25" s="3">
        <v>17133.95</v>
      </c>
      <c r="E25">
        <f t="shared" si="0"/>
        <v>42834.875</v>
      </c>
      <c r="F25" t="s">
        <v>6</v>
      </c>
    </row>
    <row r="26" spans="1:14" x14ac:dyDescent="0.25">
      <c r="A26" t="s">
        <v>65</v>
      </c>
      <c r="B26" s="2">
        <v>43076</v>
      </c>
      <c r="C26" t="s">
        <v>70</v>
      </c>
      <c r="D26" s="3">
        <v>10423.68</v>
      </c>
      <c r="E26">
        <f t="shared" si="0"/>
        <v>26059.200000000001</v>
      </c>
      <c r="F26" t="s">
        <v>6</v>
      </c>
    </row>
    <row r="27" spans="1:14" x14ac:dyDescent="0.25">
      <c r="A27" t="s">
        <v>66</v>
      </c>
      <c r="B27" s="2">
        <v>43116</v>
      </c>
      <c r="C27" t="s">
        <v>71</v>
      </c>
      <c r="D27" s="3">
        <v>8672.5</v>
      </c>
      <c r="E27">
        <f t="shared" si="0"/>
        <v>21681.25</v>
      </c>
      <c r="F27" t="s">
        <v>6</v>
      </c>
      <c r="H27" s="3">
        <f>SUM(E21:E33)</f>
        <v>424073.375</v>
      </c>
      <c r="I27" t="s">
        <v>3</v>
      </c>
    </row>
    <row r="28" spans="1:14" x14ac:dyDescent="0.25">
      <c r="A28" t="s">
        <v>67</v>
      </c>
      <c r="B28" s="2">
        <v>43139</v>
      </c>
      <c r="C28" t="s">
        <v>72</v>
      </c>
      <c r="D28" s="3">
        <v>11818.97</v>
      </c>
      <c r="E28">
        <f t="shared" si="0"/>
        <v>29547.424999999999</v>
      </c>
      <c r="F28" t="s">
        <v>6</v>
      </c>
    </row>
    <row r="29" spans="1:14" x14ac:dyDescent="0.25">
      <c r="A29" t="s">
        <v>68</v>
      </c>
      <c r="B29" s="2">
        <v>43161</v>
      </c>
      <c r="C29" t="s">
        <v>73</v>
      </c>
      <c r="D29" s="3">
        <v>12479.67</v>
      </c>
      <c r="E29">
        <f t="shared" si="0"/>
        <v>31199.174999999999</v>
      </c>
      <c r="F29" t="s">
        <v>6</v>
      </c>
    </row>
    <row r="30" spans="1:14" x14ac:dyDescent="0.25">
      <c r="A30" t="s">
        <v>74</v>
      </c>
      <c r="B30" s="2">
        <v>43181</v>
      </c>
      <c r="C30" t="s">
        <v>79</v>
      </c>
      <c r="D30" s="3">
        <v>13164.06</v>
      </c>
      <c r="E30">
        <f t="shared" si="0"/>
        <v>32910.15</v>
      </c>
      <c r="F30" t="s">
        <v>6</v>
      </c>
    </row>
    <row r="31" spans="1:14" x14ac:dyDescent="0.25">
      <c r="A31" t="s">
        <v>76</v>
      </c>
      <c r="B31" s="2">
        <v>43202</v>
      </c>
      <c r="C31" t="s">
        <v>80</v>
      </c>
      <c r="D31" s="3">
        <v>12822.36</v>
      </c>
      <c r="E31">
        <f t="shared" si="0"/>
        <v>32055.9</v>
      </c>
      <c r="F31" t="s">
        <v>6</v>
      </c>
    </row>
    <row r="32" spans="1:14" x14ac:dyDescent="0.25">
      <c r="A32" t="s">
        <v>77</v>
      </c>
      <c r="B32" s="2">
        <v>43234</v>
      </c>
      <c r="C32" t="s">
        <v>81</v>
      </c>
      <c r="D32" s="3">
        <v>12217.14</v>
      </c>
      <c r="E32">
        <f t="shared" si="0"/>
        <v>30542.85</v>
      </c>
      <c r="F32" t="s">
        <v>6</v>
      </c>
    </row>
    <row r="33" spans="1:8" x14ac:dyDescent="0.25">
      <c r="A33" t="s">
        <v>78</v>
      </c>
      <c r="B33" s="2">
        <v>43271</v>
      </c>
      <c r="C33" t="s">
        <v>82</v>
      </c>
      <c r="D33" s="3">
        <v>10100</v>
      </c>
      <c r="E33">
        <f t="shared" si="0"/>
        <v>25250</v>
      </c>
      <c r="F33" t="s">
        <v>6</v>
      </c>
    </row>
    <row r="35" spans="1:8" x14ac:dyDescent="0.25">
      <c r="A35" t="s">
        <v>83</v>
      </c>
      <c r="B35" s="2">
        <v>43283</v>
      </c>
      <c r="C35" t="s">
        <v>84</v>
      </c>
      <c r="D35" s="4">
        <v>5592</v>
      </c>
      <c r="E35" s="3">
        <v>13980</v>
      </c>
      <c r="F35" t="s">
        <v>6</v>
      </c>
    </row>
    <row r="36" spans="1:8" x14ac:dyDescent="0.25">
      <c r="A36" t="s">
        <v>85</v>
      </c>
      <c r="B36" s="2">
        <v>43299</v>
      </c>
      <c r="C36" t="s">
        <v>86</v>
      </c>
      <c r="D36" s="3">
        <v>16376.96</v>
      </c>
      <c r="E36" s="3">
        <v>40942.400000000001</v>
      </c>
      <c r="F36" t="s">
        <v>6</v>
      </c>
    </row>
    <row r="37" spans="1:8" x14ac:dyDescent="0.25">
      <c r="A37" t="s">
        <v>87</v>
      </c>
      <c r="B37" s="2">
        <v>43320</v>
      </c>
      <c r="C37" t="s">
        <v>84</v>
      </c>
      <c r="D37" s="3">
        <v>12550.04</v>
      </c>
      <c r="E37" s="3">
        <v>31375.1</v>
      </c>
      <c r="F37" t="s">
        <v>6</v>
      </c>
    </row>
    <row r="38" spans="1:8" x14ac:dyDescent="0.25">
      <c r="A38" t="s">
        <v>88</v>
      </c>
      <c r="B38" s="2">
        <v>43353</v>
      </c>
      <c r="C38" t="s">
        <v>101</v>
      </c>
      <c r="D38" s="4">
        <v>10738</v>
      </c>
      <c r="E38" s="4">
        <v>26845</v>
      </c>
      <c r="F38" t="s">
        <v>6</v>
      </c>
      <c r="H38" t="s">
        <v>100</v>
      </c>
    </row>
    <row r="39" spans="1:8" x14ac:dyDescent="0.25">
      <c r="A39" t="s">
        <v>89</v>
      </c>
      <c r="B39" s="2">
        <v>43367</v>
      </c>
      <c r="C39" t="s">
        <v>102</v>
      </c>
      <c r="D39" s="4">
        <v>10218</v>
      </c>
      <c r="E39" s="4">
        <v>25545</v>
      </c>
      <c r="F39" t="s">
        <v>6</v>
      </c>
    </row>
    <row r="40" spans="1:8" x14ac:dyDescent="0.25">
      <c r="A40" t="s">
        <v>90</v>
      </c>
      <c r="B40" s="2">
        <v>43381</v>
      </c>
      <c r="C40" t="s">
        <v>103</v>
      </c>
      <c r="D40" s="4">
        <v>12352</v>
      </c>
      <c r="E40" s="4">
        <v>30880</v>
      </c>
      <c r="F40" t="s">
        <v>6</v>
      </c>
      <c r="H40" s="3">
        <f>SUM(E35:E46)</f>
        <v>342224.46</v>
      </c>
    </row>
    <row r="41" spans="1:8" x14ac:dyDescent="0.25">
      <c r="A41" t="s">
        <v>91</v>
      </c>
      <c r="B41" s="2">
        <v>43434</v>
      </c>
      <c r="C41" t="s">
        <v>92</v>
      </c>
      <c r="D41" s="3">
        <v>10648.6</v>
      </c>
      <c r="E41" s="3">
        <v>26621.5</v>
      </c>
      <c r="F41" t="s">
        <v>6</v>
      </c>
    </row>
    <row r="42" spans="1:8" x14ac:dyDescent="0.25">
      <c r="A42" t="s">
        <v>93</v>
      </c>
      <c r="B42" s="2">
        <v>43473</v>
      </c>
      <c r="C42" t="s">
        <v>69</v>
      </c>
      <c r="D42" s="3">
        <v>13937.8</v>
      </c>
      <c r="E42" s="3">
        <v>34844.5</v>
      </c>
      <c r="F42" t="s">
        <v>6</v>
      </c>
    </row>
    <row r="43" spans="1:8" x14ac:dyDescent="0.25">
      <c r="A43" t="s">
        <v>94</v>
      </c>
      <c r="B43" s="2">
        <v>43535</v>
      </c>
      <c r="C43" t="s">
        <v>95</v>
      </c>
      <c r="D43" s="4">
        <v>5919</v>
      </c>
      <c r="E43" s="3">
        <v>14797.5</v>
      </c>
      <c r="F43" t="s">
        <v>6</v>
      </c>
    </row>
    <row r="44" spans="1:8" x14ac:dyDescent="0.25">
      <c r="A44" t="s">
        <v>96</v>
      </c>
      <c r="B44" s="2">
        <v>43559</v>
      </c>
      <c r="C44" t="s">
        <v>95</v>
      </c>
      <c r="D44" s="3">
        <v>16950.5</v>
      </c>
      <c r="E44" s="3">
        <v>42376.25</v>
      </c>
      <c r="F44" t="s">
        <v>6</v>
      </c>
    </row>
    <row r="45" spans="1:8" x14ac:dyDescent="0.25">
      <c r="A45" t="s">
        <v>97</v>
      </c>
      <c r="B45" s="2">
        <v>43620</v>
      </c>
      <c r="C45" t="s">
        <v>98</v>
      </c>
      <c r="D45" s="3">
        <v>10278.129999999999</v>
      </c>
      <c r="E45" s="3">
        <v>25695.33</v>
      </c>
      <c r="F45" t="s">
        <v>6</v>
      </c>
    </row>
    <row r="46" spans="1:8" x14ac:dyDescent="0.25">
      <c r="A46" t="s">
        <v>99</v>
      </c>
      <c r="B46" s="2">
        <v>43637</v>
      </c>
      <c r="C46" t="s">
        <v>16</v>
      </c>
      <c r="D46" s="3">
        <v>11328.75</v>
      </c>
      <c r="E46" s="3">
        <v>28321.88</v>
      </c>
      <c r="F46" t="s">
        <v>6</v>
      </c>
    </row>
    <row r="48" spans="1:8" x14ac:dyDescent="0.25">
      <c r="A48" t="s">
        <v>104</v>
      </c>
      <c r="B48" s="2">
        <v>43663</v>
      </c>
      <c r="C48" t="s">
        <v>108</v>
      </c>
      <c r="D48" s="3">
        <v>10887.43</v>
      </c>
      <c r="E48" s="3">
        <v>27218.58</v>
      </c>
      <c r="F48" t="s">
        <v>6</v>
      </c>
    </row>
    <row r="49" spans="1:12" x14ac:dyDescent="0.25">
      <c r="A49" t="s">
        <v>105</v>
      </c>
      <c r="B49" s="2">
        <v>43697</v>
      </c>
      <c r="C49" t="s">
        <v>98</v>
      </c>
      <c r="D49" s="3">
        <v>10074.370000000001</v>
      </c>
      <c r="E49" s="3">
        <v>25185.93</v>
      </c>
      <c r="F49" t="s">
        <v>8</v>
      </c>
      <c r="H49" t="s">
        <v>109</v>
      </c>
      <c r="I49" t="s">
        <v>114</v>
      </c>
      <c r="K49" t="s">
        <v>113</v>
      </c>
    </row>
    <row r="50" spans="1:12" x14ac:dyDescent="0.25">
      <c r="A50" t="s">
        <v>106</v>
      </c>
      <c r="B50" s="2">
        <v>43717</v>
      </c>
      <c r="C50" t="s">
        <v>108</v>
      </c>
      <c r="D50" s="3">
        <v>13426.25</v>
      </c>
      <c r="E50" s="3">
        <v>33565.629999999997</v>
      </c>
      <c r="F50" t="s">
        <v>6</v>
      </c>
    </row>
    <row r="51" spans="1:12" x14ac:dyDescent="0.25">
      <c r="A51" t="s">
        <v>107</v>
      </c>
      <c r="B51" s="2">
        <v>43746</v>
      </c>
      <c r="C51" t="s">
        <v>110</v>
      </c>
      <c r="D51" s="3">
        <v>10074.370000000001</v>
      </c>
      <c r="E51" s="3">
        <v>25185.93</v>
      </c>
      <c r="F51" t="s">
        <v>6</v>
      </c>
      <c r="L51" s="3">
        <f>SUM(E48:E53)</f>
        <v>154663.88</v>
      </c>
    </row>
    <row r="52" spans="1:12" x14ac:dyDescent="0.25">
      <c r="A52" t="s">
        <v>111</v>
      </c>
      <c r="B52" s="2">
        <v>43760</v>
      </c>
      <c r="C52" t="s">
        <v>98</v>
      </c>
      <c r="D52" s="3">
        <v>9711.25</v>
      </c>
      <c r="E52" s="3">
        <v>24278.13</v>
      </c>
      <c r="F52" t="s">
        <v>6</v>
      </c>
    </row>
    <row r="53" spans="1:12" x14ac:dyDescent="0.25">
      <c r="A53" t="s">
        <v>112</v>
      </c>
      <c r="B53" s="2">
        <v>43972</v>
      </c>
      <c r="C53" t="s">
        <v>16</v>
      </c>
      <c r="D53" s="3">
        <v>7691.87</v>
      </c>
      <c r="E53" s="3">
        <v>19229.68</v>
      </c>
      <c r="F53" t="s">
        <v>6</v>
      </c>
    </row>
    <row r="55" spans="1:12" x14ac:dyDescent="0.25">
      <c r="A55" t="s">
        <v>115</v>
      </c>
      <c r="B55" s="2">
        <v>44035</v>
      </c>
      <c r="C55" t="s">
        <v>116</v>
      </c>
      <c r="D55" s="3">
        <v>2249.5300000000002</v>
      </c>
      <c r="E55" s="3">
        <v>5623.83</v>
      </c>
      <c r="F55" t="s">
        <v>6</v>
      </c>
    </row>
    <row r="56" spans="1:12" x14ac:dyDescent="0.25">
      <c r="A56" t="s">
        <v>117</v>
      </c>
      <c r="B56" s="2">
        <v>44216</v>
      </c>
      <c r="C56" t="s">
        <v>120</v>
      </c>
      <c r="D56" s="3">
        <v>7956</v>
      </c>
      <c r="E56" s="4">
        <v>19890</v>
      </c>
      <c r="F56" t="s">
        <v>6</v>
      </c>
      <c r="H56" t="s">
        <v>123</v>
      </c>
    </row>
    <row r="57" spans="1:12" x14ac:dyDescent="0.25">
      <c r="A57" t="s">
        <v>118</v>
      </c>
      <c r="B57" s="2">
        <v>44260</v>
      </c>
      <c r="C57" t="s">
        <v>121</v>
      </c>
      <c r="D57" s="3">
        <v>12408.24</v>
      </c>
      <c r="E57" s="3">
        <v>31020.6</v>
      </c>
      <c r="F57" t="s">
        <v>6</v>
      </c>
    </row>
    <row r="58" spans="1:12" x14ac:dyDescent="0.25">
      <c r="A58" t="s">
        <v>119</v>
      </c>
      <c r="B58" s="2">
        <v>44344</v>
      </c>
      <c r="C58" t="s">
        <v>122</v>
      </c>
      <c r="D58" s="3">
        <v>6736.87</v>
      </c>
      <c r="E58" s="3">
        <v>16842.18</v>
      </c>
      <c r="F58" t="s">
        <v>6</v>
      </c>
      <c r="I58" s="3">
        <f>SUM(E55:E58)</f>
        <v>73376.61</v>
      </c>
    </row>
    <row r="60" spans="1:12" x14ac:dyDescent="0.25">
      <c r="A60" t="s">
        <v>124</v>
      </c>
      <c r="B60" s="2">
        <v>44392</v>
      </c>
      <c r="C60" t="s">
        <v>128</v>
      </c>
      <c r="D60" s="3">
        <v>8497.5</v>
      </c>
      <c r="E60" s="3">
        <v>21243.75</v>
      </c>
      <c r="F60" t="s">
        <v>8</v>
      </c>
      <c r="H60" t="s">
        <v>130</v>
      </c>
      <c r="I60" t="s">
        <v>129</v>
      </c>
    </row>
    <row r="61" spans="1:12" x14ac:dyDescent="0.25">
      <c r="A61" t="s">
        <v>125</v>
      </c>
      <c r="B61" s="2">
        <v>44783</v>
      </c>
      <c r="C61" t="s">
        <v>128</v>
      </c>
      <c r="D61" s="3">
        <v>3211</v>
      </c>
      <c r="E61" s="3">
        <v>8027.5</v>
      </c>
      <c r="F61" t="s">
        <v>8</v>
      </c>
      <c r="H61" t="s">
        <v>131</v>
      </c>
      <c r="I61" t="s">
        <v>132</v>
      </c>
    </row>
    <row r="62" spans="1:12" x14ac:dyDescent="0.25">
      <c r="A62" t="s">
        <v>126</v>
      </c>
      <c r="B62" s="2">
        <v>44447</v>
      </c>
      <c r="C62" t="s">
        <v>133</v>
      </c>
      <c r="D62" s="3">
        <v>6125</v>
      </c>
      <c r="E62" s="3">
        <v>15312.5</v>
      </c>
      <c r="F62" t="s">
        <v>8</v>
      </c>
      <c r="H62" t="s">
        <v>134</v>
      </c>
      <c r="I62" t="s">
        <v>135</v>
      </c>
      <c r="K62" t="s">
        <v>157</v>
      </c>
    </row>
    <row r="63" spans="1:12" x14ac:dyDescent="0.25">
      <c r="A63" t="s">
        <v>127</v>
      </c>
      <c r="B63" s="2">
        <v>44502</v>
      </c>
      <c r="C63" t="s">
        <v>136</v>
      </c>
      <c r="D63" s="3">
        <v>8103.13</v>
      </c>
      <c r="E63" s="3">
        <v>20257.830000000002</v>
      </c>
      <c r="F63" t="s">
        <v>8</v>
      </c>
      <c r="H63" t="s">
        <v>109</v>
      </c>
      <c r="I63" t="s">
        <v>137</v>
      </c>
    </row>
    <row r="64" spans="1:12" x14ac:dyDescent="0.25">
      <c r="A64" t="s">
        <v>138</v>
      </c>
      <c r="B64" s="2">
        <v>44585</v>
      </c>
      <c r="C64" t="s">
        <v>139</v>
      </c>
      <c r="D64" s="3">
        <v>8387.5</v>
      </c>
      <c r="E64" s="3">
        <v>20968.75</v>
      </c>
      <c r="F64" t="s">
        <v>8</v>
      </c>
      <c r="H64" t="s">
        <v>140</v>
      </c>
      <c r="I64" t="s">
        <v>141</v>
      </c>
      <c r="L64" s="3">
        <f>SUM(E60:E68)</f>
        <v>184632.96000000002</v>
      </c>
    </row>
    <row r="65" spans="1:12" x14ac:dyDescent="0.25">
      <c r="A65" t="s">
        <v>142</v>
      </c>
      <c r="B65" s="2">
        <v>44606</v>
      </c>
      <c r="C65" t="s">
        <v>143</v>
      </c>
      <c r="D65" s="3">
        <v>5631.25</v>
      </c>
      <c r="E65" s="3">
        <v>14078.13</v>
      </c>
      <c r="F65" t="s">
        <v>8</v>
      </c>
      <c r="H65" t="s">
        <v>109</v>
      </c>
      <c r="I65" t="s">
        <v>144</v>
      </c>
    </row>
    <row r="66" spans="1:12" x14ac:dyDescent="0.25">
      <c r="A66" t="s">
        <v>145</v>
      </c>
      <c r="B66" s="2">
        <v>44641</v>
      </c>
      <c r="C66" t="s">
        <v>146</v>
      </c>
      <c r="D66" s="3">
        <v>12259.8</v>
      </c>
      <c r="E66" s="3">
        <v>30649.5</v>
      </c>
      <c r="F66" t="s">
        <v>8</v>
      </c>
      <c r="H66" t="s">
        <v>147</v>
      </c>
      <c r="I66" t="s">
        <v>148</v>
      </c>
    </row>
    <row r="67" spans="1:12" x14ac:dyDescent="0.25">
      <c r="A67" t="s">
        <v>149</v>
      </c>
      <c r="B67" s="2">
        <v>44678</v>
      </c>
      <c r="C67" t="s">
        <v>150</v>
      </c>
      <c r="D67" s="3">
        <v>9612.5</v>
      </c>
      <c r="E67" s="3">
        <v>24031.25</v>
      </c>
      <c r="F67" t="s">
        <v>8</v>
      </c>
      <c r="H67" t="s">
        <v>151</v>
      </c>
      <c r="I67" t="s">
        <v>152</v>
      </c>
    </row>
    <row r="68" spans="1:12" x14ac:dyDescent="0.25">
      <c r="A68" t="s">
        <v>153</v>
      </c>
      <c r="B68" s="2">
        <v>44729</v>
      </c>
      <c r="C68" t="s">
        <v>40</v>
      </c>
      <c r="D68" t="s">
        <v>154</v>
      </c>
      <c r="E68" s="3">
        <v>30063.75</v>
      </c>
      <c r="F68" t="s">
        <v>8</v>
      </c>
      <c r="H68" t="s">
        <v>155</v>
      </c>
      <c r="I68" t="s">
        <v>156</v>
      </c>
    </row>
    <row r="70" spans="1:12" x14ac:dyDescent="0.25">
      <c r="A70" t="s">
        <v>158</v>
      </c>
      <c r="B70" s="2">
        <v>44760</v>
      </c>
      <c r="C70" t="s">
        <v>159</v>
      </c>
      <c r="D70" s="3">
        <v>13219.37</v>
      </c>
      <c r="E70" s="3">
        <v>33048.43</v>
      </c>
      <c r="F70" t="s">
        <v>8</v>
      </c>
      <c r="H70" t="s">
        <v>134</v>
      </c>
      <c r="I70" t="s">
        <v>160</v>
      </c>
    </row>
    <row r="71" spans="1:12" x14ac:dyDescent="0.25">
      <c r="A71" t="s">
        <v>161</v>
      </c>
      <c r="B71" s="2">
        <v>44774</v>
      </c>
      <c r="C71" t="s">
        <v>162</v>
      </c>
      <c r="D71" s="3">
        <v>9464.6200000000008</v>
      </c>
      <c r="E71" s="3">
        <v>23661.65</v>
      </c>
      <c r="F71" t="s">
        <v>8</v>
      </c>
      <c r="H71" t="s">
        <v>163</v>
      </c>
      <c r="I71" t="s">
        <v>160</v>
      </c>
    </row>
    <row r="72" spans="1:12" x14ac:dyDescent="0.25">
      <c r="A72" t="s">
        <v>164</v>
      </c>
      <c r="B72" s="2">
        <v>44783</v>
      </c>
      <c r="C72" t="s">
        <v>165</v>
      </c>
      <c r="D72" s="3">
        <v>8459.3700000000008</v>
      </c>
      <c r="E72" s="3">
        <v>21148.43</v>
      </c>
      <c r="F72" t="s">
        <v>8</v>
      </c>
      <c r="H72" t="s">
        <v>166</v>
      </c>
      <c r="I72" t="s">
        <v>160</v>
      </c>
    </row>
    <row r="73" spans="1:12" x14ac:dyDescent="0.25">
      <c r="A73" t="s">
        <v>167</v>
      </c>
      <c r="B73" s="2">
        <v>44805</v>
      </c>
      <c r="C73" t="s">
        <v>168</v>
      </c>
      <c r="D73" s="3">
        <v>19063.2</v>
      </c>
      <c r="E73" s="4">
        <v>47658</v>
      </c>
      <c r="F73" t="s">
        <v>8</v>
      </c>
      <c r="H73" t="s">
        <v>169</v>
      </c>
      <c r="I73" t="s">
        <v>170</v>
      </c>
      <c r="K73" t="s">
        <v>189</v>
      </c>
    </row>
    <row r="74" spans="1:12" x14ac:dyDescent="0.25">
      <c r="A74" t="s">
        <v>171</v>
      </c>
      <c r="B74" s="2">
        <v>44825</v>
      </c>
      <c r="C74" t="s">
        <v>172</v>
      </c>
      <c r="D74" s="3">
        <v>14406.91</v>
      </c>
      <c r="E74" s="3">
        <v>36017.279999999999</v>
      </c>
      <c r="F74" t="s">
        <v>8</v>
      </c>
      <c r="H74" t="s">
        <v>147</v>
      </c>
      <c r="I74" t="s">
        <v>173</v>
      </c>
    </row>
    <row r="75" spans="1:12" x14ac:dyDescent="0.25">
      <c r="A75" t="s">
        <v>174</v>
      </c>
      <c r="B75" s="2">
        <v>44902</v>
      </c>
      <c r="C75" t="s">
        <v>175</v>
      </c>
      <c r="D75" s="3">
        <v>9729.3799999999992</v>
      </c>
      <c r="E75" s="3">
        <v>24323.45</v>
      </c>
      <c r="F75" t="s">
        <v>8</v>
      </c>
      <c r="H75" t="s">
        <v>176</v>
      </c>
      <c r="I75" t="s">
        <v>177</v>
      </c>
      <c r="L75" s="3">
        <f>SUM(E70:E79)</f>
        <v>264814.30000000005</v>
      </c>
    </row>
    <row r="76" spans="1:12" x14ac:dyDescent="0.25">
      <c r="A76" t="s">
        <v>178</v>
      </c>
      <c r="B76" s="2">
        <v>44967</v>
      </c>
      <c r="C76" t="s">
        <v>73</v>
      </c>
      <c r="D76" s="3">
        <v>5879.2</v>
      </c>
      <c r="E76" s="4">
        <v>14698</v>
      </c>
      <c r="F76" t="s">
        <v>8</v>
      </c>
      <c r="H76" t="s">
        <v>109</v>
      </c>
      <c r="I76" t="s">
        <v>179</v>
      </c>
    </row>
    <row r="77" spans="1:12" x14ac:dyDescent="0.25">
      <c r="A77" t="s">
        <v>180</v>
      </c>
      <c r="B77" s="2">
        <v>44991</v>
      </c>
      <c r="C77" t="s">
        <v>181</v>
      </c>
      <c r="D77" s="3">
        <v>8294.31</v>
      </c>
      <c r="E77" s="3">
        <v>20735.78</v>
      </c>
      <c r="F77" t="s">
        <v>8</v>
      </c>
      <c r="H77" t="s">
        <v>130</v>
      </c>
      <c r="I77" t="s">
        <v>182</v>
      </c>
    </row>
    <row r="78" spans="1:12" x14ac:dyDescent="0.25">
      <c r="A78" t="s">
        <v>183</v>
      </c>
      <c r="B78" s="2">
        <v>45034</v>
      </c>
      <c r="C78" t="s">
        <v>184</v>
      </c>
      <c r="D78" s="3">
        <v>7909.94</v>
      </c>
      <c r="E78" s="3">
        <v>19774.849999999999</v>
      </c>
      <c r="F78" t="s">
        <v>8</v>
      </c>
      <c r="H78" t="s">
        <v>185</v>
      </c>
      <c r="I78" t="s">
        <v>186</v>
      </c>
    </row>
    <row r="79" spans="1:12" x14ac:dyDescent="0.25">
      <c r="A79" t="s">
        <v>187</v>
      </c>
      <c r="B79" s="2">
        <v>45096</v>
      </c>
      <c r="C79" t="s">
        <v>122</v>
      </c>
      <c r="D79" s="3">
        <v>9499.3700000000008</v>
      </c>
      <c r="E79" s="3">
        <v>23748.43</v>
      </c>
      <c r="F79" t="s">
        <v>8</v>
      </c>
      <c r="H79" t="s">
        <v>109</v>
      </c>
      <c r="I79" t="s">
        <v>188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marknewman</dc:creator>
  <cp:lastModifiedBy>Kylee Newman</cp:lastModifiedBy>
  <dcterms:created xsi:type="dcterms:W3CDTF">2017-09-18T06:49:48Z</dcterms:created>
  <dcterms:modified xsi:type="dcterms:W3CDTF">2023-08-02T22:08:13Z</dcterms:modified>
</cp:coreProperties>
</file>